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1715" windowHeight="9120"/>
  </bookViews>
  <sheets>
    <sheet name="Generador de informes abreviado" sheetId="1" r:id="rId1"/>
  </sheets>
  <calcPr calcId="125725"/>
</workbook>
</file>

<file path=xl/calcChain.xml><?xml version="1.0" encoding="utf-8"?>
<calcChain xmlns="http://schemas.openxmlformats.org/spreadsheetml/2006/main">
  <c r="G62" i="1"/>
  <c r="F62"/>
  <c r="G61"/>
  <c r="F61"/>
  <c r="G60"/>
  <c r="F60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G8"/>
  <c r="F8"/>
</calcChain>
</file>

<file path=xl/sharedStrings.xml><?xml version="1.0" encoding="utf-8"?>
<sst xmlns="http://schemas.openxmlformats.org/spreadsheetml/2006/main" count="66" uniqueCount="66">
  <si>
    <t>Generador de informes abreviado</t>
  </si>
  <si>
    <t>Filtro de informe:</t>
  </si>
  <si>
    <t>({Tiempo: Mes mecanización datos (desc)} = FEBRERO DE 2016)</t>
  </si>
  <si>
    <t>ARABA/ALAVA</t>
  </si>
  <si>
    <t>ALBACETE</t>
  </si>
  <si>
    <t>ALICANTE/ALACANT</t>
  </si>
  <si>
    <t>ALMERIA</t>
  </si>
  <si>
    <t>AVILA</t>
  </si>
  <si>
    <t>BADAJOZ</t>
  </si>
  <si>
    <t>BALEARS (ILLES)</t>
  </si>
  <si>
    <t>BARCELONA</t>
  </si>
  <si>
    <t>BURGOS</t>
  </si>
  <si>
    <t>CACERES</t>
  </si>
  <si>
    <t>CADIZ</t>
  </si>
  <si>
    <t>CASTELLON/CASTELLO</t>
  </si>
  <si>
    <t>CIUDAD REAL</t>
  </si>
  <si>
    <t>CORDOBA</t>
  </si>
  <si>
    <t>CORUÑA A</t>
  </si>
  <si>
    <t>CUENCA</t>
  </si>
  <si>
    <t>GIRONA</t>
  </si>
  <si>
    <t>GRANADA</t>
  </si>
  <si>
    <t>GUADALAJARA</t>
  </si>
  <si>
    <t>GIPUZKOA</t>
  </si>
  <si>
    <t>HUELVA</t>
  </si>
  <si>
    <t>HUESCA</t>
  </si>
  <si>
    <t>JAEN</t>
  </si>
  <si>
    <t>LEON</t>
  </si>
  <si>
    <t>LLEIDA</t>
  </si>
  <si>
    <t>RIOJA LA</t>
  </si>
  <si>
    <t>LUGO</t>
  </si>
  <si>
    <t>MADRID</t>
  </si>
  <si>
    <t>MALAGA</t>
  </si>
  <si>
    <t>MURCIA</t>
  </si>
  <si>
    <t>NAVARRA</t>
  </si>
  <si>
    <t>OURENSE</t>
  </si>
  <si>
    <t>ASTURIAS</t>
  </si>
  <si>
    <t>PALENCIA</t>
  </si>
  <si>
    <t>PALMAS LAS</t>
  </si>
  <si>
    <t>PONTEVEDRA</t>
  </si>
  <si>
    <t>SALAMANCA</t>
  </si>
  <si>
    <t>STA. CRUZ DE TENERIFE</t>
  </si>
  <si>
    <t>CANTABRIA</t>
  </si>
  <si>
    <t>SEGOVIA</t>
  </si>
  <si>
    <t>SEVILLA</t>
  </si>
  <si>
    <t>SORIA</t>
  </si>
  <si>
    <t>TARRAGONA</t>
  </si>
  <si>
    <t>TERUEL</t>
  </si>
  <si>
    <t>TOLEDO</t>
  </si>
  <si>
    <t>VALENCIA</t>
  </si>
  <si>
    <t>VALLADOLID</t>
  </si>
  <si>
    <t>BIZKAIA</t>
  </si>
  <si>
    <t>ZAMORA</t>
  </si>
  <si>
    <t>ZARAGOZA</t>
  </si>
  <si>
    <t>CEUTA</t>
  </si>
  <si>
    <t>MELILLA</t>
  </si>
  <si>
    <t xml:space="preserve">Parados </t>
  </si>
  <si>
    <t xml:space="preserve">No Parados </t>
  </si>
  <si>
    <t xml:space="preserve">Geograf: Domicilio Provincia </t>
  </si>
  <si>
    <t>Clasificación %</t>
  </si>
  <si>
    <t xml:space="preserve">NO Parados </t>
  </si>
  <si>
    <t xml:space="preserve">SI Parados </t>
  </si>
  <si>
    <t xml:space="preserve">Demandantes </t>
  </si>
  <si>
    <t>Promedio</t>
  </si>
  <si>
    <t>Máximo</t>
  </si>
  <si>
    <t>Mínimo</t>
  </si>
  <si>
    <t>Clasificación demandantes de empleo</t>
  </si>
</sst>
</file>

<file path=xl/styles.xml><?xml version="1.0" encoding="utf-8"?>
<styleSheet xmlns="http://schemas.openxmlformats.org/spreadsheetml/2006/main">
  <numFmts count="1">
    <numFmt numFmtId="164" formatCode="#,##0;\(#,##0\)"/>
  </numFmts>
  <fonts count="2">
    <font>
      <sz val="10"/>
      <color rgb="FF000000"/>
      <name val="Arial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0" xfId="0" applyNumberFormat="1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0" fillId="2" borderId="0" xfId="0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/>
    <xf numFmtId="164" fontId="0" fillId="2" borderId="0" xfId="0" applyNumberFormat="1" applyFill="1"/>
    <xf numFmtId="2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G62"/>
  <sheetViews>
    <sheetView tabSelected="1" workbookViewId="0">
      <selection activeCell="K13" sqref="K13"/>
    </sheetView>
  </sheetViews>
  <sheetFormatPr baseColWidth="10" defaultColWidth="9.140625" defaultRowHeight="12.75"/>
  <cols>
    <col min="2" max="2" width="23.5703125" customWidth="1"/>
    <col min="3" max="3" width="11.7109375" bestFit="1" customWidth="1"/>
    <col min="4" max="4" width="10.7109375" bestFit="1" customWidth="1"/>
    <col min="5" max="5" width="13.28515625" customWidth="1"/>
    <col min="6" max="6" width="9" bestFit="1" customWidth="1"/>
    <col min="7" max="7" width="12" bestFit="1" customWidth="1"/>
  </cols>
  <sheetData>
    <row r="1" spans="1:7">
      <c r="A1" t="s">
        <v>0</v>
      </c>
    </row>
    <row r="3" spans="1:7">
      <c r="A3" t="s">
        <v>1</v>
      </c>
    </row>
    <row r="4" spans="1:7">
      <c r="A4" t="s">
        <v>2</v>
      </c>
    </row>
    <row r="5" spans="1:7">
      <c r="C5" s="3" t="s">
        <v>65</v>
      </c>
      <c r="D5" s="3"/>
      <c r="E5" s="3"/>
      <c r="F5" s="3"/>
      <c r="G5" s="3"/>
    </row>
    <row r="6" spans="1:7">
      <c r="A6" s="3" t="s">
        <v>57</v>
      </c>
      <c r="B6" s="3"/>
      <c r="C6" s="2" t="s">
        <v>59</v>
      </c>
      <c r="D6" s="2" t="s">
        <v>60</v>
      </c>
      <c r="E6" s="2" t="s">
        <v>61</v>
      </c>
      <c r="F6" s="3" t="s">
        <v>58</v>
      </c>
      <c r="G6" s="3"/>
    </row>
    <row r="7" spans="1:7">
      <c r="F7" s="5" t="s">
        <v>55</v>
      </c>
      <c r="G7" s="5" t="s">
        <v>56</v>
      </c>
    </row>
    <row r="8" spans="1:7">
      <c r="A8" s="2">
        <v>1</v>
      </c>
      <c r="B8" t="s">
        <v>3</v>
      </c>
      <c r="C8" s="1">
        <v>19435</v>
      </c>
      <c r="D8" s="1">
        <v>26376</v>
      </c>
      <c r="E8" s="4">
        <f>SUM(C8:D8)</f>
        <v>45811</v>
      </c>
      <c r="F8" s="6">
        <f>D8*100/E8</f>
        <v>57.57569142782301</v>
      </c>
      <c r="G8" s="6">
        <f>C8*100/E8</f>
        <v>42.42430857217699</v>
      </c>
    </row>
    <row r="9" spans="1:7">
      <c r="A9" s="2">
        <v>2</v>
      </c>
      <c r="B9" t="s">
        <v>4</v>
      </c>
      <c r="C9" s="1">
        <v>10526</v>
      </c>
      <c r="D9" s="1">
        <v>45063</v>
      </c>
      <c r="E9" s="4">
        <f t="shared" ref="E9:E59" si="0">SUM(C9:D9)</f>
        <v>55589</v>
      </c>
      <c r="F9" s="6">
        <f>D9*100/E9</f>
        <v>81.064599111334971</v>
      </c>
      <c r="G9" s="6">
        <f>C9*100/E9</f>
        <v>18.935400888665022</v>
      </c>
    </row>
    <row r="10" spans="1:7">
      <c r="A10" s="2">
        <v>3</v>
      </c>
      <c r="B10" t="s">
        <v>5</v>
      </c>
      <c r="C10" s="1">
        <v>44000</v>
      </c>
      <c r="D10" s="1">
        <v>185101</v>
      </c>
      <c r="E10" s="4">
        <f t="shared" si="0"/>
        <v>229101</v>
      </c>
      <c r="F10" s="6">
        <f>D10*100/E10</f>
        <v>80.794496750341551</v>
      </c>
      <c r="G10" s="6">
        <f>C10*100/E10</f>
        <v>19.205503249658449</v>
      </c>
    </row>
    <row r="11" spans="1:7">
      <c r="A11" s="2">
        <v>4</v>
      </c>
      <c r="B11" t="s">
        <v>6</v>
      </c>
      <c r="C11" s="1">
        <v>17318</v>
      </c>
      <c r="D11" s="1">
        <v>69767</v>
      </c>
      <c r="E11" s="4">
        <f t="shared" si="0"/>
        <v>87085</v>
      </c>
      <c r="F11" s="6">
        <f>D11*100/E11</f>
        <v>80.113682034793598</v>
      </c>
      <c r="G11" s="6">
        <f>C11*100/E11</f>
        <v>19.886317965206409</v>
      </c>
    </row>
    <row r="12" spans="1:7">
      <c r="A12" s="2">
        <v>5</v>
      </c>
      <c r="B12" t="s">
        <v>7</v>
      </c>
      <c r="C12" s="1">
        <v>3598</v>
      </c>
      <c r="D12" s="1">
        <v>15978</v>
      </c>
      <c r="E12" s="4">
        <f t="shared" si="0"/>
        <v>19576</v>
      </c>
      <c r="F12" s="6">
        <f>D12*100/E12</f>
        <v>81.620351450756033</v>
      </c>
      <c r="G12" s="6">
        <f>C12*100/E12</f>
        <v>18.379648549243971</v>
      </c>
    </row>
    <row r="13" spans="1:7">
      <c r="A13" s="2">
        <v>6</v>
      </c>
      <c r="B13" t="s">
        <v>8</v>
      </c>
      <c r="C13" s="1">
        <v>42467</v>
      </c>
      <c r="D13" s="1">
        <v>86435</v>
      </c>
      <c r="E13" s="4">
        <f t="shared" si="0"/>
        <v>128902</v>
      </c>
      <c r="F13" s="6">
        <f>D13*100/E13</f>
        <v>67.054816837597556</v>
      </c>
      <c r="G13" s="6">
        <f>C13*100/E13</f>
        <v>32.945183162402444</v>
      </c>
    </row>
    <row r="14" spans="1:7">
      <c r="A14" s="2">
        <v>7</v>
      </c>
      <c r="B14" t="s">
        <v>9</v>
      </c>
      <c r="C14" s="1">
        <v>57580</v>
      </c>
      <c r="D14" s="1">
        <v>71710</v>
      </c>
      <c r="E14" s="4">
        <f t="shared" si="0"/>
        <v>129290</v>
      </c>
      <c r="F14" s="6">
        <f>D14*100/E14</f>
        <v>55.464459741666019</v>
      </c>
      <c r="G14" s="6">
        <f>C14*100/E14</f>
        <v>44.535540258333981</v>
      </c>
    </row>
    <row r="15" spans="1:7">
      <c r="A15" s="2">
        <v>8</v>
      </c>
      <c r="B15" t="s">
        <v>10</v>
      </c>
      <c r="C15" s="1">
        <v>83510</v>
      </c>
      <c r="D15" s="1">
        <v>373048</v>
      </c>
      <c r="E15" s="4">
        <f t="shared" si="0"/>
        <v>456558</v>
      </c>
      <c r="F15" s="6">
        <f>D15*100/E15</f>
        <v>81.708786178316885</v>
      </c>
      <c r="G15" s="6">
        <f>C15*100/E15</f>
        <v>18.291213821683115</v>
      </c>
    </row>
    <row r="16" spans="1:7">
      <c r="A16" s="2">
        <v>9</v>
      </c>
      <c r="B16" t="s">
        <v>11</v>
      </c>
      <c r="C16" s="1">
        <v>7154</v>
      </c>
      <c r="D16" s="1">
        <v>26715</v>
      </c>
      <c r="E16" s="4">
        <f t="shared" si="0"/>
        <v>33869</v>
      </c>
      <c r="F16" s="6">
        <f>D16*100/E16</f>
        <v>78.877439546487935</v>
      </c>
      <c r="G16" s="6">
        <f>C16*100/E16</f>
        <v>21.122560453512062</v>
      </c>
    </row>
    <row r="17" spans="1:7">
      <c r="A17" s="2">
        <v>10</v>
      </c>
      <c r="B17" t="s">
        <v>12</v>
      </c>
      <c r="C17" s="1">
        <v>24884</v>
      </c>
      <c r="D17" s="1">
        <v>46540</v>
      </c>
      <c r="E17" s="4">
        <f t="shared" si="0"/>
        <v>71424</v>
      </c>
      <c r="F17" s="6">
        <f>D17*100/E17</f>
        <v>65.160170250896059</v>
      </c>
      <c r="G17" s="6">
        <f>C17*100/E17</f>
        <v>34.839829749103941</v>
      </c>
    </row>
    <row r="18" spans="1:7">
      <c r="A18" s="2">
        <v>11</v>
      </c>
      <c r="B18" t="s">
        <v>13</v>
      </c>
      <c r="C18" s="1">
        <v>44835</v>
      </c>
      <c r="D18" s="1">
        <v>184186</v>
      </c>
      <c r="E18" s="4">
        <f t="shared" si="0"/>
        <v>229021</v>
      </c>
      <c r="F18" s="6">
        <f>D18*100/E18</f>
        <v>80.423192632989995</v>
      </c>
      <c r="G18" s="6">
        <f>C18*100/E18</f>
        <v>19.576807367010012</v>
      </c>
    </row>
    <row r="19" spans="1:7">
      <c r="A19" s="2">
        <v>12</v>
      </c>
      <c r="B19" t="s">
        <v>14</v>
      </c>
      <c r="C19" s="1">
        <v>17161</v>
      </c>
      <c r="D19" s="1">
        <v>50876</v>
      </c>
      <c r="E19" s="4">
        <f t="shared" si="0"/>
        <v>68037</v>
      </c>
      <c r="F19" s="6">
        <f>D19*100/E19</f>
        <v>74.776959595514199</v>
      </c>
      <c r="G19" s="6">
        <f>C19*100/E19</f>
        <v>25.223040404485793</v>
      </c>
    </row>
    <row r="20" spans="1:7">
      <c r="A20" s="2">
        <v>13</v>
      </c>
      <c r="B20" t="s">
        <v>15</v>
      </c>
      <c r="C20" s="1">
        <v>11600</v>
      </c>
      <c r="D20" s="1">
        <v>62085</v>
      </c>
      <c r="E20" s="4">
        <f t="shared" si="0"/>
        <v>73685</v>
      </c>
      <c r="F20" s="6">
        <f>D20*100/E20</f>
        <v>84.257311528805047</v>
      </c>
      <c r="G20" s="6">
        <f>C20*100/E20</f>
        <v>15.742688471194951</v>
      </c>
    </row>
    <row r="21" spans="1:7">
      <c r="A21" s="2">
        <v>14</v>
      </c>
      <c r="B21" t="s">
        <v>16</v>
      </c>
      <c r="C21" s="1">
        <v>49196</v>
      </c>
      <c r="D21" s="1">
        <v>89458</v>
      </c>
      <c r="E21" s="4">
        <f t="shared" si="0"/>
        <v>138654</v>
      </c>
      <c r="F21" s="6">
        <f>D21*100/E21</f>
        <v>64.518874320250404</v>
      </c>
      <c r="G21" s="6">
        <f>C21*100/E21</f>
        <v>35.481125679749596</v>
      </c>
    </row>
    <row r="22" spans="1:7">
      <c r="A22" s="2">
        <v>15</v>
      </c>
      <c r="B22" t="s">
        <v>17</v>
      </c>
      <c r="C22" s="1">
        <v>23190</v>
      </c>
      <c r="D22" s="1">
        <v>91039</v>
      </c>
      <c r="E22" s="4">
        <f t="shared" si="0"/>
        <v>114229</v>
      </c>
      <c r="F22" s="6">
        <f>D22*100/E22</f>
        <v>79.698675467700852</v>
      </c>
      <c r="G22" s="6">
        <f>C22*100/E22</f>
        <v>20.301324532299155</v>
      </c>
    </row>
    <row r="23" spans="1:7">
      <c r="A23" s="2">
        <v>16</v>
      </c>
      <c r="B23" t="s">
        <v>18</v>
      </c>
      <c r="C23" s="1">
        <v>4861</v>
      </c>
      <c r="D23" s="1">
        <v>17763</v>
      </c>
      <c r="E23" s="4">
        <f t="shared" si="0"/>
        <v>22624</v>
      </c>
      <c r="F23" s="6">
        <f>D23*100/E23</f>
        <v>78.513967468175395</v>
      </c>
      <c r="G23" s="6">
        <f>C23*100/E23</f>
        <v>21.486032531824613</v>
      </c>
    </row>
    <row r="24" spans="1:7">
      <c r="A24" s="2">
        <v>17</v>
      </c>
      <c r="B24" t="s">
        <v>19</v>
      </c>
      <c r="C24" s="1">
        <v>19514</v>
      </c>
      <c r="D24" s="1">
        <v>48932</v>
      </c>
      <c r="E24" s="4">
        <f t="shared" si="0"/>
        <v>68446</v>
      </c>
      <c r="F24" s="6">
        <f>D24*100/E24</f>
        <v>71.489933670338658</v>
      </c>
      <c r="G24" s="6">
        <f>C24*100/E24</f>
        <v>28.510066329661338</v>
      </c>
    </row>
    <row r="25" spans="1:7">
      <c r="A25" s="2">
        <v>18</v>
      </c>
      <c r="B25" t="s">
        <v>20</v>
      </c>
      <c r="C25" s="1">
        <v>43978</v>
      </c>
      <c r="D25" s="1">
        <v>99984</v>
      </c>
      <c r="E25" s="4">
        <f t="shared" si="0"/>
        <v>143962</v>
      </c>
      <c r="F25" s="6">
        <f>D25*100/E25</f>
        <v>69.451660854947832</v>
      </c>
      <c r="G25" s="6">
        <f>C25*100/E25</f>
        <v>30.548339145052168</v>
      </c>
    </row>
    <row r="26" spans="1:7">
      <c r="A26" s="2">
        <v>19</v>
      </c>
      <c r="B26" t="s">
        <v>21</v>
      </c>
      <c r="C26" s="1">
        <v>5120</v>
      </c>
      <c r="D26" s="1">
        <v>20286</v>
      </c>
      <c r="E26" s="4">
        <f t="shared" si="0"/>
        <v>25406</v>
      </c>
      <c r="F26" s="6">
        <f>D26*100/E26</f>
        <v>79.847280170038573</v>
      </c>
      <c r="G26" s="6">
        <f>C26*100/E26</f>
        <v>20.152719829961427</v>
      </c>
    </row>
    <row r="27" spans="1:7">
      <c r="A27" s="2">
        <v>20</v>
      </c>
      <c r="B27" t="s">
        <v>22</v>
      </c>
      <c r="C27" s="1">
        <v>33573</v>
      </c>
      <c r="D27" s="1">
        <v>41966</v>
      </c>
      <c r="E27" s="4">
        <f t="shared" si="0"/>
        <v>75539</v>
      </c>
      <c r="F27" s="6">
        <f>D27*100/E27</f>
        <v>55.555408464501781</v>
      </c>
      <c r="G27" s="6">
        <f>C27*100/E27</f>
        <v>44.444591535498219</v>
      </c>
    </row>
    <row r="28" spans="1:7">
      <c r="A28" s="2">
        <v>21</v>
      </c>
      <c r="B28" t="s">
        <v>23</v>
      </c>
      <c r="C28" s="1">
        <v>24039</v>
      </c>
      <c r="D28" s="1">
        <v>56449</v>
      </c>
      <c r="E28" s="4">
        <f t="shared" si="0"/>
        <v>80488</v>
      </c>
      <c r="F28" s="6">
        <f>D28*100/E28</f>
        <v>70.133436040155061</v>
      </c>
      <c r="G28" s="6">
        <f>C28*100/E28</f>
        <v>29.866563959844946</v>
      </c>
    </row>
    <row r="29" spans="1:7">
      <c r="A29" s="2">
        <v>22</v>
      </c>
      <c r="B29" t="s">
        <v>24</v>
      </c>
      <c r="C29" s="1">
        <v>5221</v>
      </c>
      <c r="D29" s="1">
        <v>12220</v>
      </c>
      <c r="E29" s="4">
        <f t="shared" si="0"/>
        <v>17441</v>
      </c>
      <c r="F29" s="6">
        <f>D29*100/E29</f>
        <v>70.064789862966578</v>
      </c>
      <c r="G29" s="6">
        <f>C29*100/E29</f>
        <v>29.935210137033426</v>
      </c>
    </row>
    <row r="30" spans="1:7">
      <c r="A30" s="2">
        <v>23</v>
      </c>
      <c r="B30" t="s">
        <v>25</v>
      </c>
      <c r="C30" s="1">
        <v>45855</v>
      </c>
      <c r="D30" s="1">
        <v>62256</v>
      </c>
      <c r="E30" s="4">
        <f t="shared" si="0"/>
        <v>108111</v>
      </c>
      <c r="F30" s="6">
        <f>D30*100/E30</f>
        <v>57.585259594305853</v>
      </c>
      <c r="G30" s="6">
        <f>C30*100/E30</f>
        <v>42.414740405694147</v>
      </c>
    </row>
    <row r="31" spans="1:7">
      <c r="A31" s="2">
        <v>24</v>
      </c>
      <c r="B31" t="s">
        <v>26</v>
      </c>
      <c r="C31" s="1">
        <v>11817</v>
      </c>
      <c r="D31" s="1">
        <v>40444</v>
      </c>
      <c r="E31" s="4">
        <f t="shared" si="0"/>
        <v>52261</v>
      </c>
      <c r="F31" s="6">
        <f>D31*100/E31</f>
        <v>77.388492374811051</v>
      </c>
      <c r="G31" s="6">
        <f>C31*100/E31</f>
        <v>22.611507625188956</v>
      </c>
    </row>
    <row r="32" spans="1:7">
      <c r="A32" s="2">
        <v>25</v>
      </c>
      <c r="B32" t="s">
        <v>27</v>
      </c>
      <c r="C32" s="1">
        <v>7118</v>
      </c>
      <c r="D32" s="1">
        <v>26417</v>
      </c>
      <c r="E32" s="4">
        <f t="shared" si="0"/>
        <v>33535</v>
      </c>
      <c r="F32" s="6">
        <f>D32*100/E32</f>
        <v>78.774414790517369</v>
      </c>
      <c r="G32" s="6">
        <f>C32*100/E32</f>
        <v>21.225585209482631</v>
      </c>
    </row>
    <row r="33" spans="1:7">
      <c r="A33" s="2">
        <v>26</v>
      </c>
      <c r="B33" t="s">
        <v>28</v>
      </c>
      <c r="C33" s="1">
        <v>5800</v>
      </c>
      <c r="D33" s="1">
        <v>21991</v>
      </c>
      <c r="E33" s="4">
        <f t="shared" si="0"/>
        <v>27791</v>
      </c>
      <c r="F33" s="6">
        <f>D33*100/E33</f>
        <v>79.12993415134396</v>
      </c>
      <c r="G33" s="6">
        <f>C33*100/E33</f>
        <v>20.87006584865604</v>
      </c>
    </row>
    <row r="34" spans="1:7">
      <c r="A34" s="2">
        <v>27</v>
      </c>
      <c r="B34" t="s">
        <v>29</v>
      </c>
      <c r="C34" s="1">
        <v>6436</v>
      </c>
      <c r="D34" s="1">
        <v>23761</v>
      </c>
      <c r="E34" s="4">
        <f t="shared" si="0"/>
        <v>30197</v>
      </c>
      <c r="F34" s="6">
        <f>D34*100/E34</f>
        <v>78.686624499122431</v>
      </c>
      <c r="G34" s="6">
        <f>C34*100/E34</f>
        <v>21.313375500877569</v>
      </c>
    </row>
    <row r="35" spans="1:7">
      <c r="A35" s="2">
        <v>28</v>
      </c>
      <c r="B35" t="s">
        <v>30</v>
      </c>
      <c r="C35" s="1">
        <v>110235</v>
      </c>
      <c r="D35" s="1">
        <v>462540</v>
      </c>
      <c r="E35" s="4">
        <f t="shared" si="0"/>
        <v>572775</v>
      </c>
      <c r="F35" s="6">
        <f>D35*100/E35</f>
        <v>80.754222862380516</v>
      </c>
      <c r="G35" s="6">
        <f>C35*100/E35</f>
        <v>19.245777137619484</v>
      </c>
    </row>
    <row r="36" spans="1:7">
      <c r="A36" s="2">
        <v>29</v>
      </c>
      <c r="B36" t="s">
        <v>31</v>
      </c>
      <c r="C36" s="1">
        <v>45761</v>
      </c>
      <c r="D36" s="1">
        <v>184010</v>
      </c>
      <c r="E36" s="4">
        <f t="shared" si="0"/>
        <v>229771</v>
      </c>
      <c r="F36" s="6">
        <f>D36*100/E36</f>
        <v>80.084083718136753</v>
      </c>
      <c r="G36" s="6">
        <f>C36*100/E36</f>
        <v>19.915916281863247</v>
      </c>
    </row>
    <row r="37" spans="1:7">
      <c r="A37" s="2">
        <v>30</v>
      </c>
      <c r="B37" t="s">
        <v>32</v>
      </c>
      <c r="C37" s="1">
        <v>41522</v>
      </c>
      <c r="D37" s="1">
        <v>130118</v>
      </c>
      <c r="E37" s="4">
        <f t="shared" si="0"/>
        <v>171640</v>
      </c>
      <c r="F37" s="6">
        <f>D37*100/E37</f>
        <v>75.808669307853648</v>
      </c>
      <c r="G37" s="6">
        <f>C37*100/E37</f>
        <v>24.191330692146352</v>
      </c>
    </row>
    <row r="38" spans="1:7">
      <c r="A38" s="2">
        <v>31</v>
      </c>
      <c r="B38" t="s">
        <v>33</v>
      </c>
      <c r="C38" s="1">
        <v>14427</v>
      </c>
      <c r="D38" s="1">
        <v>45096</v>
      </c>
      <c r="E38" s="4">
        <f t="shared" si="0"/>
        <v>59523</v>
      </c>
      <c r="F38" s="6">
        <f>D38*100/E38</f>
        <v>75.762310367420994</v>
      </c>
      <c r="G38" s="6">
        <f>C38*100/E38</f>
        <v>24.237689632579002</v>
      </c>
    </row>
    <row r="39" spans="1:7">
      <c r="A39" s="2">
        <v>32</v>
      </c>
      <c r="B39" t="s">
        <v>34</v>
      </c>
      <c r="C39" s="1">
        <v>6754</v>
      </c>
      <c r="D39" s="1">
        <v>26313</v>
      </c>
      <c r="E39" s="4">
        <f t="shared" si="0"/>
        <v>33067</v>
      </c>
      <c r="F39" s="6">
        <f>D39*100/E39</f>
        <v>79.574802673360153</v>
      </c>
      <c r="G39" s="6">
        <f>C39*100/E39</f>
        <v>20.425197326639854</v>
      </c>
    </row>
    <row r="40" spans="1:7">
      <c r="A40" s="2">
        <v>33</v>
      </c>
      <c r="B40" t="s">
        <v>35</v>
      </c>
      <c r="C40" s="1">
        <v>28416</v>
      </c>
      <c r="D40" s="1">
        <v>92402</v>
      </c>
      <c r="E40" s="4">
        <f t="shared" si="0"/>
        <v>120818</v>
      </c>
      <c r="F40" s="6">
        <f>D40*100/E40</f>
        <v>76.480325779271297</v>
      </c>
      <c r="G40" s="6">
        <f>C40*100/E40</f>
        <v>23.5196742207287</v>
      </c>
    </row>
    <row r="41" spans="1:7">
      <c r="A41" s="2">
        <v>34</v>
      </c>
      <c r="B41" t="s">
        <v>36</v>
      </c>
      <c r="C41" s="1">
        <v>3329</v>
      </c>
      <c r="D41" s="1">
        <v>12544</v>
      </c>
      <c r="E41" s="4">
        <f t="shared" si="0"/>
        <v>15873</v>
      </c>
      <c r="F41" s="6">
        <f>D41*100/E41</f>
        <v>79.027279027279022</v>
      </c>
      <c r="G41" s="6">
        <f>C41*100/E41</f>
        <v>20.972720972720971</v>
      </c>
    </row>
    <row r="42" spans="1:7">
      <c r="A42" s="2">
        <v>35</v>
      </c>
      <c r="B42" t="s">
        <v>37</v>
      </c>
      <c r="C42" s="1">
        <v>22251</v>
      </c>
      <c r="D42" s="1">
        <v>128502</v>
      </c>
      <c r="E42" s="4">
        <f t="shared" si="0"/>
        <v>150753</v>
      </c>
      <c r="F42" s="6">
        <f>D42*100/E42</f>
        <v>85.2400947244831</v>
      </c>
      <c r="G42" s="6">
        <f>C42*100/E42</f>
        <v>14.759905275516905</v>
      </c>
    </row>
    <row r="43" spans="1:7">
      <c r="A43" s="2">
        <v>36</v>
      </c>
      <c r="B43" t="s">
        <v>38</v>
      </c>
      <c r="C43" s="1">
        <v>24264</v>
      </c>
      <c r="D43" s="1">
        <v>94155</v>
      </c>
      <c r="E43" s="4">
        <f t="shared" si="0"/>
        <v>118419</v>
      </c>
      <c r="F43" s="6">
        <f>D43*100/E43</f>
        <v>79.51004484077724</v>
      </c>
      <c r="G43" s="6">
        <f>C43*100/E43</f>
        <v>20.48995515922276</v>
      </c>
    </row>
    <row r="44" spans="1:7">
      <c r="A44" s="2">
        <v>37</v>
      </c>
      <c r="B44" t="s">
        <v>39</v>
      </c>
      <c r="C44" s="1">
        <v>6895</v>
      </c>
      <c r="D44" s="1">
        <v>30864</v>
      </c>
      <c r="E44" s="4">
        <f t="shared" si="0"/>
        <v>37759</v>
      </c>
      <c r="F44" s="6">
        <f>D44*100/E44</f>
        <v>81.739452845679182</v>
      </c>
      <c r="G44" s="6">
        <f>C44*100/E44</f>
        <v>18.260547154320825</v>
      </c>
    </row>
    <row r="45" spans="1:7">
      <c r="A45" s="2">
        <v>38</v>
      </c>
      <c r="B45" t="s">
        <v>40</v>
      </c>
      <c r="C45" s="1">
        <v>21127</v>
      </c>
      <c r="D45" s="1">
        <v>115130</v>
      </c>
      <c r="E45" s="4">
        <f t="shared" si="0"/>
        <v>136257</v>
      </c>
      <c r="F45" s="6">
        <f>D45*100/E45</f>
        <v>84.494741554562339</v>
      </c>
      <c r="G45" s="6">
        <f>C45*100/E45</f>
        <v>15.505258445437665</v>
      </c>
    </row>
    <row r="46" spans="1:7">
      <c r="A46" s="7">
        <v>39</v>
      </c>
      <c r="B46" s="8" t="s">
        <v>41</v>
      </c>
      <c r="C46" s="9">
        <v>12478</v>
      </c>
      <c r="D46" s="9">
        <v>51399</v>
      </c>
      <c r="E46" s="10">
        <f t="shared" si="0"/>
        <v>63877</v>
      </c>
      <c r="F46" s="11">
        <f>D46*100/E46</f>
        <v>80.465582290965443</v>
      </c>
      <c r="G46" s="11">
        <f>C46*100/E46</f>
        <v>19.53441770903455</v>
      </c>
    </row>
    <row r="47" spans="1:7">
      <c r="A47" s="2">
        <v>40</v>
      </c>
      <c r="B47" t="s">
        <v>42</v>
      </c>
      <c r="C47" s="1">
        <v>2806</v>
      </c>
      <c r="D47" s="1">
        <v>10352</v>
      </c>
      <c r="E47" s="4">
        <f t="shared" si="0"/>
        <v>13158</v>
      </c>
      <c r="F47" s="6">
        <f>D47*100/E47</f>
        <v>78.674570603435171</v>
      </c>
      <c r="G47" s="6">
        <f>C47*100/E47</f>
        <v>21.325429396564829</v>
      </c>
    </row>
    <row r="48" spans="1:7">
      <c r="A48" s="2">
        <v>41</v>
      </c>
      <c r="B48" t="s">
        <v>43</v>
      </c>
      <c r="C48" s="1">
        <v>95746</v>
      </c>
      <c r="D48" s="1">
        <v>242383</v>
      </c>
      <c r="E48" s="4">
        <f t="shared" si="0"/>
        <v>338129</v>
      </c>
      <c r="F48" s="6">
        <f>D48*100/E48</f>
        <v>71.683588216331643</v>
      </c>
      <c r="G48" s="6">
        <f>C48*100/E48</f>
        <v>28.316411783668364</v>
      </c>
    </row>
    <row r="49" spans="1:7">
      <c r="A49" s="2">
        <v>42</v>
      </c>
      <c r="B49" t="s">
        <v>44</v>
      </c>
      <c r="C49" s="1">
        <v>1752</v>
      </c>
      <c r="D49" s="1">
        <v>5309</v>
      </c>
      <c r="E49" s="4">
        <f t="shared" si="0"/>
        <v>7061</v>
      </c>
      <c r="F49" s="6">
        <f>D49*100/E49</f>
        <v>75.187650474437049</v>
      </c>
      <c r="G49" s="6">
        <f>C49*100/E49</f>
        <v>24.812349525562951</v>
      </c>
    </row>
    <row r="50" spans="1:7">
      <c r="A50" s="2">
        <v>43</v>
      </c>
      <c r="B50" t="s">
        <v>45</v>
      </c>
      <c r="C50" s="1">
        <v>20753</v>
      </c>
      <c r="D50" s="1">
        <v>61840</v>
      </c>
      <c r="E50" s="4">
        <f t="shared" si="0"/>
        <v>82593</v>
      </c>
      <c r="F50" s="6">
        <f>D50*100/E50</f>
        <v>74.873173271342608</v>
      </c>
      <c r="G50" s="6">
        <f>C50*100/E50</f>
        <v>25.126826728657392</v>
      </c>
    </row>
    <row r="51" spans="1:7">
      <c r="A51" s="2">
        <v>44</v>
      </c>
      <c r="B51" t="s">
        <v>46</v>
      </c>
      <c r="C51" s="1">
        <v>4116</v>
      </c>
      <c r="D51" s="1">
        <v>8523</v>
      </c>
      <c r="E51" s="4">
        <f t="shared" si="0"/>
        <v>12639</v>
      </c>
      <c r="F51" s="6">
        <f>D51*100/E51</f>
        <v>67.434132447187281</v>
      </c>
      <c r="G51" s="6">
        <f>C51*100/E51</f>
        <v>32.565867552812719</v>
      </c>
    </row>
    <row r="52" spans="1:7">
      <c r="A52" s="2">
        <v>45</v>
      </c>
      <c r="B52" t="s">
        <v>47</v>
      </c>
      <c r="C52" s="1">
        <v>13618</v>
      </c>
      <c r="D52" s="1">
        <v>81646</v>
      </c>
      <c r="E52" s="4">
        <f t="shared" si="0"/>
        <v>95264</v>
      </c>
      <c r="F52" s="6">
        <f>D52*100/E52</f>
        <v>85.704988243197846</v>
      </c>
      <c r="G52" s="6">
        <f>C52*100/E52</f>
        <v>14.29501175680215</v>
      </c>
    </row>
    <row r="53" spans="1:7">
      <c r="A53" s="2">
        <v>46</v>
      </c>
      <c r="B53" t="s">
        <v>48</v>
      </c>
      <c r="C53" s="1">
        <v>65186</v>
      </c>
      <c r="D53" s="1">
        <v>233324</v>
      </c>
      <c r="E53" s="4">
        <f t="shared" si="0"/>
        <v>298510</v>
      </c>
      <c r="F53" s="6">
        <f>D53*100/E53</f>
        <v>78.162875615557269</v>
      </c>
      <c r="G53" s="6">
        <f>C53*100/E53</f>
        <v>21.837124384442731</v>
      </c>
    </row>
    <row r="54" spans="1:7">
      <c r="A54" s="2">
        <v>47</v>
      </c>
      <c r="B54" t="s">
        <v>49</v>
      </c>
      <c r="C54" s="1">
        <v>9399</v>
      </c>
      <c r="D54" s="1">
        <v>42391</v>
      </c>
      <c r="E54" s="4">
        <f t="shared" si="0"/>
        <v>51790</v>
      </c>
      <c r="F54" s="6">
        <f>D54*100/E54</f>
        <v>81.851708824097315</v>
      </c>
      <c r="G54" s="6">
        <f>C54*100/E54</f>
        <v>18.148291175902685</v>
      </c>
    </row>
    <row r="55" spans="1:7">
      <c r="A55" s="2">
        <v>48</v>
      </c>
      <c r="B55" t="s">
        <v>50</v>
      </c>
      <c r="C55" s="1">
        <v>60854</v>
      </c>
      <c r="D55" s="1">
        <v>86213</v>
      </c>
      <c r="E55" s="4">
        <f t="shared" si="0"/>
        <v>147067</v>
      </c>
      <c r="F55" s="6">
        <f>D55*100/E55</f>
        <v>58.621580640116413</v>
      </c>
      <c r="G55" s="6">
        <f>C55*100/E55</f>
        <v>41.378419359883587</v>
      </c>
    </row>
    <row r="56" spans="1:7">
      <c r="A56" s="2">
        <v>49</v>
      </c>
      <c r="B56" t="s">
        <v>51</v>
      </c>
      <c r="C56" s="1">
        <v>3245</v>
      </c>
      <c r="D56" s="1">
        <v>16609</v>
      </c>
      <c r="E56" s="4">
        <f t="shared" si="0"/>
        <v>19854</v>
      </c>
      <c r="F56" s="6">
        <f>D56*100/E56</f>
        <v>83.655686511534199</v>
      </c>
      <c r="G56" s="6">
        <f>C56*100/E56</f>
        <v>16.344313488465801</v>
      </c>
    </row>
    <row r="57" spans="1:7">
      <c r="A57" s="2">
        <v>50</v>
      </c>
      <c r="B57" t="s">
        <v>52</v>
      </c>
      <c r="C57" s="1">
        <v>22854</v>
      </c>
      <c r="D57" s="1">
        <v>69939</v>
      </c>
      <c r="E57" s="4">
        <f t="shared" si="0"/>
        <v>92793</v>
      </c>
      <c r="F57" s="6">
        <f>D57*100/E57</f>
        <v>75.370987035660022</v>
      </c>
      <c r="G57" s="6">
        <f>C57*100/E57</f>
        <v>24.629012964339982</v>
      </c>
    </row>
    <row r="58" spans="1:7">
      <c r="A58" s="2">
        <v>51</v>
      </c>
      <c r="B58" t="s">
        <v>53</v>
      </c>
      <c r="C58" s="1">
        <v>2205</v>
      </c>
      <c r="D58" s="1">
        <v>12815</v>
      </c>
      <c r="E58" s="4">
        <f t="shared" si="0"/>
        <v>15020</v>
      </c>
      <c r="F58" s="6">
        <f>D58*100/E58</f>
        <v>85.319573901464707</v>
      </c>
      <c r="G58" s="6">
        <f>C58*100/E58</f>
        <v>14.680426098535285</v>
      </c>
    </row>
    <row r="59" spans="1:7">
      <c r="A59" s="2">
        <v>52</v>
      </c>
      <c r="B59" t="s">
        <v>54</v>
      </c>
      <c r="C59" s="1">
        <v>2992</v>
      </c>
      <c r="D59" s="1">
        <v>11723</v>
      </c>
      <c r="E59" s="4">
        <f t="shared" si="0"/>
        <v>14715</v>
      </c>
      <c r="F59" s="6">
        <f>D59*100/E59</f>
        <v>79.667006455997281</v>
      </c>
      <c r="G59" s="6">
        <f>C59*100/E59</f>
        <v>20.332993544002719</v>
      </c>
    </row>
    <row r="60" spans="1:7">
      <c r="B60" t="s">
        <v>62</v>
      </c>
      <c r="F60" s="6">
        <f>AVERAGE(F8:F59)</f>
        <v>75.670766174019761</v>
      </c>
      <c r="G60" s="6">
        <f>AVERAGE(G8:G59)</f>
        <v>24.329233825980239</v>
      </c>
    </row>
    <row r="61" spans="1:7">
      <c r="B61" t="s">
        <v>63</v>
      </c>
      <c r="F61" s="6">
        <f>MAX(F8:F59)</f>
        <v>85.704988243197846</v>
      </c>
      <c r="G61" s="6">
        <f>MAX(G8:G59)</f>
        <v>44.535540258333981</v>
      </c>
    </row>
    <row r="62" spans="1:7">
      <c r="B62" t="s">
        <v>64</v>
      </c>
      <c r="F62" s="6">
        <f>MIN(F8:F59)</f>
        <v>55.464459741666019</v>
      </c>
      <c r="G62" s="6">
        <f>MIN(G8:G59)</f>
        <v>14.29501175680215</v>
      </c>
    </row>
  </sheetData>
  <mergeCells count="3">
    <mergeCell ref="A6:B6"/>
    <mergeCell ref="F6:G6"/>
    <mergeCell ref="C5:G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Generador de informes abreviado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u39-57</cp:lastModifiedBy>
  <dcterms:created xsi:type="dcterms:W3CDTF">2016-03-08T09:10:05Z</dcterms:created>
  <dcterms:modified xsi:type="dcterms:W3CDTF">2016-03-08T09:10:16Z</dcterms:modified>
</cp:coreProperties>
</file>